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45fd3be0ae436a" /></Relationships>
</file>

<file path=xl/workbook.xml><?xml version="1.0" encoding="utf-8"?>
<workbook xmlns="http://schemas.openxmlformats.org/spreadsheetml/2006/main" xmlns:r="http://schemas.openxmlformats.org/officeDocument/2006/relationships">
  <sheets>
    <sheet name="シフト表" sheetId="1" r:id="Rb295470a615f4124"/>
    <sheet name="使い方" sheetId="2" r:id="Rc678ac5a951c4ee2"/>
  </sheets>
  <definedNames>
    <definedName name="_xlnm.Print_Area" localSheetId="0">'シフト表'!$A$1:$AH$26</definedName>
    <definedName name="_xlnm.Print_Area" localSheetId="1">'使い方'!$A$1:$C$23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"/>
    <x:numFmt numFmtId="201" formatCode="+0;-0;0"/>
  </x:numFmts>
  <x:fonts count="7">
    <x:font>
      <x:sz val="11"/>
      <x:name val="Carlito"/>
    </x:font>
    <x:font>
      <x:sz val="11"/>
      <x:color rgb="FF24394F"/>
      <x:name val="Helvetica Neue"/>
    </x:font>
    <x:font>
      <x:b/>
      <x:sz val="17"/>
      <x:color rgb="FF24394F"/>
      <x:name val="Helvetica Neue"/>
    </x:font>
    <x:font>
      <x:b/>
      <x:sz val="11"/>
      <x:color rgb="FFFFFFFF"/>
      <x:name val="Helvetica Neue"/>
    </x:font>
    <x:font>
      <x:b/>
      <x:sz val="11"/>
      <x:color rgb="FF24394F"/>
      <x:name val="Helvetica Neue"/>
    </x:font>
    <x:font>
      <x:sz val="10"/>
      <x:color rgb="FF56687A"/>
      <x:name val="Helvetica Neue"/>
    </x:font>
    <x:font>
      <x:sz val="9"/>
      <x:color rgb="FF53677B"/>
      <x:name val="Helvetica Neue"/>
    </x:font>
  </x:fonts>
  <x:fills count="5">
    <x:fill>
      <x:patternFill patternType="none"/>
    </x:fill>
    <x:fill>
      <x:patternFill patternType="gray125"/>
    </x:fill>
    <x:fill>
      <x:patternFill patternType="solid">
        <x:fgColor rgb="FFFFF6D8"/>
      </x:patternFill>
    </x:fill>
    <x:fill>
      <x:patternFill patternType="solid">
        <x:fgColor rgb="FF24394F"/>
      </x:patternFill>
    </x:fill>
    <x:fill>
      <x:patternFill patternType="solid">
        <x:fgColor rgb="FFF0F4F8"/>
      </x:patternFill>
    </x:fill>
  </x:fills>
  <x:borders count="2">
    <x:border/>
    <x:border>
      <x:bottom style="thin">
        <x:color rgb="FFBDC8D2"/>
      </x:bottom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horizontal="center" vertical="center"/>
    </x:xf>
    <x:xf numFmtId="200" fontId="3" fillId="3" borderId="0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horizontal="center"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horizontal="center"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horizontal="center" vertical="center"/>
    </x:xf>
    <x:xf numFmtId="0" fontId="5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5">
    <x:dxf>
      <x:font>
        <x:color rgb="FF24394F"/>
      </x:font>
      <x:fill>
        <x:patternFill patternType="solid">
          <x:bgColor rgb="FFDFF2F5"/>
        </x:patternFill>
      </x:fill>
    </x:dxf>
    <x:dxf>
      <x:font>
        <x:color rgb="FF24394F"/>
      </x:font>
      <x:fill>
        <x:patternFill patternType="solid">
          <x:bgColor rgb="FFE5E9FF"/>
        </x:patternFill>
      </x:fill>
    </x:dxf>
    <x:dxf>
      <x:font>
        <x:color rgb="FF24394F"/>
      </x:font>
      <x:fill>
        <x:patternFill patternType="solid">
          <x:bgColor rgb="FFF0F1F3"/>
        </x:patternFill>
      </x:fill>
    </x:dxf>
    <x:dxf>
      <x:font>
        <x:color rgb="FF747B84"/>
      </x:font>
      <x:fill>
        <x:patternFill patternType="solid">
          <x:bgColor rgb="FFE3E5E8"/>
        </x:patternFill>
      </x:fill>
    </x:dxf>
    <x:dxf>
      <x:font>
        <x:b/>
        <x:color rgb="FFA8271C"/>
      </x:font>
      <x:fill>
        <x:patternFill patternType="solid">
          <x:bgColor rgb="FFFCE2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7e312cc23b456f" /><Relationship Type="http://schemas.openxmlformats.org/officeDocument/2006/relationships/theme" Target="/xl/theme/theme1.xml" Id="Raf8c819b05d34329" /><Relationship Type="http://schemas.openxmlformats.org/officeDocument/2006/relationships/sharedStrings" Target="/xl/sharedStrings.xml" Id="R365a11f87f8349bb" /><Relationship Type="http://schemas.openxmlformats.org/officeDocument/2006/relationships/worksheet" Target="/xl/worksheets/sheet1.xml" Id="Rb295470a615f4124" /><Relationship Type="http://schemas.openxmlformats.org/officeDocument/2006/relationships/worksheet" Target="/xl/worksheets/sheet2.xml" Id="Rc678ac5a951c4ee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xSplit="2" ySplit="5" topLeftCell="C6" activePane="bottomRight" state="frozen"/>
    </sheetView>
  </sheetViews>
  <sheetFormatPr defaultRowHeight="15"/>
  <cols>
    <col min="1" max="1" width="5.329999923706055" hidden="0" customWidth="1"/>
    <col min="2" max="2" width="14.220000267028809" hidden="0" customWidth="1"/>
    <col min="3" max="3" width="4.110000133514404" hidden="0" customWidth="1"/>
    <col min="4" max="4" width="4.110000133514404" hidden="0" customWidth="1"/>
    <col min="5" max="5" width="4.110000133514404" hidden="0" customWidth="1"/>
    <col min="6" max="6" width="4.110000133514404" hidden="0" customWidth="1"/>
    <col min="7" max="7" width="4.110000133514404" hidden="0" customWidth="1"/>
    <col min="8" max="8" width="4.110000133514404" hidden="0" customWidth="1"/>
    <col min="9" max="9" width="4.110000133514404" hidden="0" customWidth="1"/>
    <col min="10" max="10" width="4.110000133514404" hidden="0" customWidth="1"/>
    <col min="11" max="11" width="4.110000133514404" hidden="0" customWidth="1"/>
    <col min="12" max="12" width="4.110000133514404" hidden="0" customWidth="1"/>
    <col min="13" max="13" width="4.110000133514404" hidden="0" customWidth="1"/>
    <col min="14" max="14" width="4.110000133514404" hidden="0" customWidth="1"/>
    <col min="15" max="15" width="4.110000133514404" hidden="0" customWidth="1"/>
    <col min="16" max="16" width="4.110000133514404" hidden="0" customWidth="1"/>
    <col min="17" max="17" width="4.110000133514404" hidden="0" customWidth="1"/>
    <col min="18" max="18" width="4.110000133514404" hidden="0" customWidth="1"/>
    <col min="19" max="19" width="4.110000133514404" hidden="0" customWidth="1"/>
    <col min="20" max="20" width="4.110000133514404" hidden="0" customWidth="1"/>
    <col min="21" max="21" width="4.110000133514404" hidden="0" customWidth="1"/>
    <col min="22" max="22" width="4.110000133514404" hidden="0" customWidth="1"/>
    <col min="23" max="23" width="4.110000133514404" hidden="0" customWidth="1"/>
    <col min="24" max="24" width="4.110000133514404" hidden="0" customWidth="1"/>
    <col min="25" max="25" width="4.110000133514404" hidden="0" customWidth="1"/>
    <col min="26" max="26" width="4.110000133514404" hidden="0" customWidth="1"/>
    <col min="27" max="27" width="4.110000133514404" hidden="0" customWidth="1"/>
    <col min="28" max="28" width="4.110000133514404" hidden="0" customWidth="1"/>
    <col min="29" max="29" width="4.110000133514404" hidden="0" customWidth="1"/>
    <col min="30" max="30" width="4.110000133514404" hidden="0" customWidth="1"/>
    <col min="31" max="31" width="4.110000133514404" hidden="0" customWidth="1"/>
    <col min="32" max="32" width="4.110000133514404" hidden="0" customWidth="1"/>
    <col min="33" max="33" width="4.110000133514404" hidden="0" customWidth="1"/>
    <col min="34" max="34" width="9.779999732971191" hidden="0" customWidth="1"/>
  </cols>
  <sheetData>
    <row r="1" ht="38" customHeight="1">
      <c r="A1" s="3" t="str">
        <v>月間シフト表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ht="25" customHeight="1">
      <c r="A2" s="2" t="str">
        <v>年</v>
      </c>
      <c r="B2" s="4" t="n">
        <v>2026</v>
      </c>
      <c r="C2" s="2" t="str">
        <v>月</v>
      </c>
      <c r="D2" s="4" t="n">
        <v>9</v>
      </c>
      <c r="E2" s="2"/>
      <c r="F2" s="2" t="str">
        <v>記入例：5名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</row>
    <row r="3" ht="2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ht="25" customHeight="1">
      <c r="A4" s="7" t="str">
        <v>No.</v>
      </c>
      <c r="B4" s="7" t="str">
        <v>スタッフ</v>
      </c>
      <c r="C4" s="8" t="n">
        <f>DATE($B$2,$D$2,1)</f>
        <v>46266</v>
      </c>
      <c r="D4" s="8" t="n">
        <f>IF(C4="","",IF(MONTH(C4+1)=$D$2,C4+1,""))</f>
        <v>46267</v>
      </c>
      <c r="E4" s="8" t="n">
        <f>IF(D4="","",IF(MONTH(D4+1)=$D$2,D4+1,""))</f>
        <v>46268</v>
      </c>
      <c r="F4" s="8" t="n">
        <f>IF(E4="","",IF(MONTH(E4+1)=$D$2,E4+1,""))</f>
        <v>46269</v>
      </c>
      <c r="G4" s="8" t="n">
        <f>IF(F4="","",IF(MONTH(F4+1)=$D$2,F4+1,""))</f>
        <v>46270</v>
      </c>
      <c r="H4" s="8" t="n">
        <f>IF(G4="","",IF(MONTH(G4+1)=$D$2,G4+1,""))</f>
        <v>46271</v>
      </c>
      <c r="I4" s="8" t="n">
        <f>IF(H4="","",IF(MONTH(H4+1)=$D$2,H4+1,""))</f>
        <v>46272</v>
      </c>
      <c r="J4" s="8" t="n">
        <f>IF(I4="","",IF(MONTH(I4+1)=$D$2,I4+1,""))</f>
        <v>46273</v>
      </c>
      <c r="K4" s="8" t="n">
        <f>IF(J4="","",IF(MONTH(J4+1)=$D$2,J4+1,""))</f>
        <v>46274</v>
      </c>
      <c r="L4" s="8" t="n">
        <f>IF(K4="","",IF(MONTH(K4+1)=$D$2,K4+1,""))</f>
        <v>46275</v>
      </c>
      <c r="M4" s="8" t="n">
        <f>IF(L4="","",IF(MONTH(L4+1)=$D$2,L4+1,""))</f>
        <v>46276</v>
      </c>
      <c r="N4" s="8" t="n">
        <f>IF(M4="","",IF(MONTH(M4+1)=$D$2,M4+1,""))</f>
        <v>46277</v>
      </c>
      <c r="O4" s="8" t="n">
        <f>IF(N4="","",IF(MONTH(N4+1)=$D$2,N4+1,""))</f>
        <v>46278</v>
      </c>
      <c r="P4" s="8" t="n">
        <f>IF(O4="","",IF(MONTH(O4+1)=$D$2,O4+1,""))</f>
        <v>46279</v>
      </c>
      <c r="Q4" s="8" t="n">
        <f>IF(P4="","",IF(MONTH(P4+1)=$D$2,P4+1,""))</f>
        <v>46280</v>
      </c>
      <c r="R4" s="8" t="n">
        <f>IF(Q4="","",IF(MONTH(Q4+1)=$D$2,Q4+1,""))</f>
        <v>46281</v>
      </c>
      <c r="S4" s="8" t="n">
        <f>IF(R4="","",IF(MONTH(R4+1)=$D$2,R4+1,""))</f>
        <v>46282</v>
      </c>
      <c r="T4" s="8" t="n">
        <f>IF(S4="","",IF(MONTH(S4+1)=$D$2,S4+1,""))</f>
        <v>46283</v>
      </c>
      <c r="U4" s="8" t="n">
        <f>IF(T4="","",IF(MONTH(T4+1)=$D$2,T4+1,""))</f>
        <v>46284</v>
      </c>
      <c r="V4" s="8" t="n">
        <f>IF(U4="","",IF(MONTH(U4+1)=$D$2,U4+1,""))</f>
        <v>46285</v>
      </c>
      <c r="W4" s="8" t="n">
        <f>IF(V4="","",IF(MONTH(V4+1)=$D$2,V4+1,""))</f>
        <v>46286</v>
      </c>
      <c r="X4" s="8" t="n">
        <f>IF(W4="","",IF(MONTH(W4+1)=$D$2,W4+1,""))</f>
        <v>46287</v>
      </c>
      <c r="Y4" s="8" t="n">
        <f>IF(X4="","",IF(MONTH(X4+1)=$D$2,X4+1,""))</f>
        <v>46288</v>
      </c>
      <c r="Z4" s="8" t="n">
        <f>IF(Y4="","",IF(MONTH(Y4+1)=$D$2,Y4+1,""))</f>
        <v>46289</v>
      </c>
      <c r="AA4" s="8" t="n">
        <f>IF(Z4="","",IF(MONTH(Z4+1)=$D$2,Z4+1,""))</f>
        <v>46290</v>
      </c>
      <c r="AB4" s="8" t="n">
        <f>IF(AA4="","",IF(MONTH(AA4+1)=$D$2,AA4+1,""))</f>
        <v>46291</v>
      </c>
      <c r="AC4" s="8" t="n">
        <f>IF(AB4="","",IF(MONTH(AB4+1)=$D$2,AB4+1,""))</f>
        <v>46292</v>
      </c>
      <c r="AD4" s="8" t="n">
        <f>IF(AC4="","",IF(MONTH(AC4+1)=$D$2,AC4+1,""))</f>
        <v>46293</v>
      </c>
      <c r="AE4" s="8" t="n">
        <f>IF(AD4="","",IF(MONTH(AD4+1)=$D$2,AD4+1,""))</f>
        <v>46294</v>
      </c>
      <c r="AF4" s="8" t="n">
        <f>IF(AE4="","",IF(MONTH(AE4+1)=$D$2,AE4+1,""))</f>
        <v>46295</v>
      </c>
      <c r="AG4" s="8" t="str">
        <f>IF(AF4="","",IF(MONTH(AF4+1)=$D$2,AF4+1,""))</f>
      </c>
      <c r="AH4" s="7" t="str">
        <v>出勤日数</v>
      </c>
    </row>
    <row r="5" ht="25" customHeight="1">
      <c r="A5" s="7"/>
      <c r="B5" s="7"/>
      <c r="C5" s="7" t="str">
        <f>IF(C4="","",CHOOSE(WEEKDAY(C4),"日","月","火","水","木","金","土"))</f>
        <v>火</v>
      </c>
      <c r="D5" s="7" t="str">
        <f>IF(D4="","",CHOOSE(WEEKDAY(D4),"日","月","火","水","木","金","土"))</f>
        <v>水</v>
      </c>
      <c r="E5" s="7" t="str">
        <f>IF(E4="","",CHOOSE(WEEKDAY(E4),"日","月","火","水","木","金","土"))</f>
        <v>木</v>
      </c>
      <c r="F5" s="7" t="str">
        <f>IF(F4="","",CHOOSE(WEEKDAY(F4),"日","月","火","水","木","金","土"))</f>
        <v>金</v>
      </c>
      <c r="G5" s="7" t="str">
        <f>IF(G4="","",CHOOSE(WEEKDAY(G4),"日","月","火","水","木","金","土"))</f>
        <v>土</v>
      </c>
      <c r="H5" s="7" t="str">
        <f>IF(H4="","",CHOOSE(WEEKDAY(H4),"日","月","火","水","木","金","土"))</f>
        <v>日</v>
      </c>
      <c r="I5" s="7" t="str">
        <f>IF(I4="","",CHOOSE(WEEKDAY(I4),"日","月","火","水","木","金","土"))</f>
        <v>月</v>
      </c>
      <c r="J5" s="7" t="str">
        <f>IF(J4="","",CHOOSE(WEEKDAY(J4),"日","月","火","水","木","金","土"))</f>
        <v>火</v>
      </c>
      <c r="K5" s="7" t="str">
        <f>IF(K4="","",CHOOSE(WEEKDAY(K4),"日","月","火","水","木","金","土"))</f>
        <v>水</v>
      </c>
      <c r="L5" s="7" t="str">
        <f>IF(L4="","",CHOOSE(WEEKDAY(L4),"日","月","火","水","木","金","土"))</f>
        <v>木</v>
      </c>
      <c r="M5" s="7" t="str">
        <f>IF(M4="","",CHOOSE(WEEKDAY(M4),"日","月","火","水","木","金","土"))</f>
        <v>金</v>
      </c>
      <c r="N5" s="7" t="str">
        <f>IF(N4="","",CHOOSE(WEEKDAY(N4),"日","月","火","水","木","金","土"))</f>
        <v>土</v>
      </c>
      <c r="O5" s="7" t="str">
        <f>IF(O4="","",CHOOSE(WEEKDAY(O4),"日","月","火","水","木","金","土"))</f>
        <v>日</v>
      </c>
      <c r="P5" s="7" t="str">
        <f>IF(P4="","",CHOOSE(WEEKDAY(P4),"日","月","火","水","木","金","土"))</f>
        <v>月</v>
      </c>
      <c r="Q5" s="7" t="str">
        <f>IF(Q4="","",CHOOSE(WEEKDAY(Q4),"日","月","火","水","木","金","土"))</f>
        <v>火</v>
      </c>
      <c r="R5" s="7" t="str">
        <f>IF(R4="","",CHOOSE(WEEKDAY(R4),"日","月","火","水","木","金","土"))</f>
        <v>水</v>
      </c>
      <c r="S5" s="7" t="str">
        <f>IF(S4="","",CHOOSE(WEEKDAY(S4),"日","月","火","水","木","金","土"))</f>
        <v>木</v>
      </c>
      <c r="T5" s="7" t="str">
        <f>IF(T4="","",CHOOSE(WEEKDAY(T4),"日","月","火","水","木","金","土"))</f>
        <v>金</v>
      </c>
      <c r="U5" s="7" t="str">
        <f>IF(U4="","",CHOOSE(WEEKDAY(U4),"日","月","火","水","木","金","土"))</f>
        <v>土</v>
      </c>
      <c r="V5" s="7" t="str">
        <f>IF(V4="","",CHOOSE(WEEKDAY(V4),"日","月","火","水","木","金","土"))</f>
        <v>日</v>
      </c>
      <c r="W5" s="7" t="str">
        <f>IF(W4="","",CHOOSE(WEEKDAY(W4),"日","月","火","水","木","金","土"))</f>
        <v>月</v>
      </c>
      <c r="X5" s="7" t="str">
        <f>IF(X4="","",CHOOSE(WEEKDAY(X4),"日","月","火","水","木","金","土"))</f>
        <v>火</v>
      </c>
      <c r="Y5" s="7" t="str">
        <f>IF(Y4="","",CHOOSE(WEEKDAY(Y4),"日","月","火","水","木","金","土"))</f>
        <v>水</v>
      </c>
      <c r="Z5" s="7" t="str">
        <f>IF(Z4="","",CHOOSE(WEEKDAY(Z4),"日","月","火","水","木","金","土"))</f>
        <v>木</v>
      </c>
      <c r="AA5" s="7" t="str">
        <f>IF(AA4="","",CHOOSE(WEEKDAY(AA4),"日","月","火","水","木","金","土"))</f>
        <v>金</v>
      </c>
      <c r="AB5" s="7" t="str">
        <f>IF(AB4="","",CHOOSE(WEEKDAY(AB4),"日","月","火","水","木","金","土"))</f>
        <v>土</v>
      </c>
      <c r="AC5" s="7" t="str">
        <f>IF(AC4="","",CHOOSE(WEEKDAY(AC4),"日","月","火","水","木","金","土"))</f>
        <v>日</v>
      </c>
      <c r="AD5" s="7" t="str">
        <f>IF(AD4="","",CHOOSE(WEEKDAY(AD4),"日","月","火","水","木","金","土"))</f>
        <v>月</v>
      </c>
      <c r="AE5" s="7" t="str">
        <f>IF(AE4="","",CHOOSE(WEEKDAY(AE4),"日","月","火","水","木","金","土"))</f>
        <v>火</v>
      </c>
      <c r="AF5" s="7" t="str">
        <f>IF(AF4="","",CHOOSE(WEEKDAY(AF4),"日","月","火","水","木","金","土"))</f>
        <v>水</v>
      </c>
      <c r="AG5" s="7" t="str">
        <f>IF(AG4="","",CHOOSE(WEEKDAY(AG4),"日","月","火","水","木","金","土"))</f>
      </c>
      <c r="AH5" s="7" t="str">
        <v>日</v>
      </c>
    </row>
    <row r="6" ht="2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</row>
    <row r="7" ht="25" customHeight="1">
      <c r="A7" s="2" t="n">
        <v>1</v>
      </c>
      <c r="B7" s="4" t="str">
        <v>Aさん</v>
      </c>
      <c r="C7" s="9" t="str">
        <v>早</v>
      </c>
      <c r="D7" s="9" t="str">
        <v>遅</v>
      </c>
      <c r="E7" s="9" t="str">
        <v>早</v>
      </c>
      <c r="F7" s="9" t="str">
        <v>遅</v>
      </c>
      <c r="G7" s="9" t="str">
        <v>休</v>
      </c>
      <c r="H7" s="9" t="str">
        <v>休</v>
      </c>
      <c r="I7" s="9" t="str">
        <v>早</v>
      </c>
      <c r="J7" s="9" t="str">
        <v>早</v>
      </c>
      <c r="K7" s="9" t="str">
        <v>遅</v>
      </c>
      <c r="L7" s="9" t="str">
        <v>早</v>
      </c>
      <c r="M7" s="9" t="str">
        <v>遅</v>
      </c>
      <c r="N7" s="9" t="str">
        <v>休</v>
      </c>
      <c r="O7" s="9" t="str">
        <v>休</v>
      </c>
      <c r="P7" s="9" t="str">
        <v>早</v>
      </c>
      <c r="Q7" s="9" t="str">
        <v>早</v>
      </c>
      <c r="R7" s="9" t="str">
        <v>遅</v>
      </c>
      <c r="S7" s="9" t="str">
        <v>早</v>
      </c>
      <c r="T7" s="9" t="str">
        <v>遅</v>
      </c>
      <c r="U7" s="9" t="str">
        <v>休</v>
      </c>
      <c r="V7" s="9" t="str">
        <v>休</v>
      </c>
      <c r="W7" s="9" t="str">
        <v>早</v>
      </c>
      <c r="X7" s="9" t="str">
        <v>早</v>
      </c>
      <c r="Y7" s="9" t="str">
        <v>遅</v>
      </c>
      <c r="Z7" s="9" t="str">
        <v>早</v>
      </c>
      <c r="AA7" s="9" t="str">
        <v>遅</v>
      </c>
      <c r="AB7" s="9" t="str">
        <v>休</v>
      </c>
      <c r="AC7" s="9" t="str">
        <v>休</v>
      </c>
      <c r="AD7" s="9" t="str">
        <v>早</v>
      </c>
      <c r="AE7" s="9" t="str">
        <v>早</v>
      </c>
      <c r="AF7" s="9" t="str">
        <v>遅</v>
      </c>
      <c r="AG7" s="9"/>
      <c r="AH7" s="11" t="n">
        <f>COUNTIFS($C$4:$AG$4,"&gt;0",C7:AG7,"早")+COUNTIFS($C$4:$AG$4,"&gt;0",C7:AG7,"遅")</f>
        <v>22</v>
      </c>
    </row>
    <row r="8" ht="25" customHeight="1">
      <c r="A8" s="2" t="n">
        <v>2</v>
      </c>
      <c r="B8" s="4" t="str">
        <v>Bさん</v>
      </c>
      <c r="C8" s="9" t="str">
        <v>早</v>
      </c>
      <c r="D8" s="9" t="str">
        <v>遅</v>
      </c>
      <c r="E8" s="9" t="str">
        <v>休</v>
      </c>
      <c r="F8" s="9" t="str">
        <v>休</v>
      </c>
      <c r="G8" s="9" t="str">
        <v>早</v>
      </c>
      <c r="H8" s="9" t="str">
        <v>早</v>
      </c>
      <c r="I8" s="9" t="str">
        <v>早</v>
      </c>
      <c r="J8" s="9" t="str">
        <v>早</v>
      </c>
      <c r="K8" s="9" t="str">
        <v>遅</v>
      </c>
      <c r="L8" s="9" t="str">
        <v>休</v>
      </c>
      <c r="M8" s="9" t="str">
        <v>休</v>
      </c>
      <c r="N8" s="9" t="str">
        <v>早</v>
      </c>
      <c r="O8" s="9" t="str">
        <v>早</v>
      </c>
      <c r="P8" s="9" t="str">
        <v>遅</v>
      </c>
      <c r="Q8" s="9" t="str">
        <v>早</v>
      </c>
      <c r="R8" s="9" t="str">
        <v>遅</v>
      </c>
      <c r="S8" s="9" t="str">
        <v>休</v>
      </c>
      <c r="T8" s="9" t="str">
        <v>休</v>
      </c>
      <c r="U8" s="9" t="str">
        <v>早</v>
      </c>
      <c r="V8" s="9" t="str">
        <v>早</v>
      </c>
      <c r="W8" s="9" t="str">
        <v>遅</v>
      </c>
      <c r="X8" s="9" t="str">
        <v>早</v>
      </c>
      <c r="Y8" s="9" t="str">
        <v>遅</v>
      </c>
      <c r="Z8" s="9" t="str">
        <v>休</v>
      </c>
      <c r="AA8" s="9" t="str">
        <v>休</v>
      </c>
      <c r="AB8" s="9" t="str">
        <v>早</v>
      </c>
      <c r="AC8" s="9" t="str">
        <v>早</v>
      </c>
      <c r="AD8" s="9" t="str">
        <v>遅</v>
      </c>
      <c r="AE8" s="9" t="str">
        <v>早</v>
      </c>
      <c r="AF8" s="9" t="str">
        <v>遅</v>
      </c>
      <c r="AG8" s="9"/>
      <c r="AH8" s="11" t="n">
        <f>COUNTIFS($C$4:$AG$4,"&gt;0",C8:AG8,"早")+COUNTIFS($C$4:$AG$4,"&gt;0",C8:AG8,"遅")</f>
        <v>22</v>
      </c>
    </row>
    <row r="9" ht="25" customHeight="1">
      <c r="A9" s="2" t="n">
        <v>3</v>
      </c>
      <c r="B9" s="4" t="str">
        <v>Cさん</v>
      </c>
      <c r="C9" s="9" t="str">
        <v>休</v>
      </c>
      <c r="D9" s="9" t="str">
        <v>休</v>
      </c>
      <c r="E9" s="9" t="str">
        <v>早</v>
      </c>
      <c r="F9" s="9" t="str">
        <v>早</v>
      </c>
      <c r="G9" s="9" t="str">
        <v>遅</v>
      </c>
      <c r="H9" s="9" t="str">
        <v>早</v>
      </c>
      <c r="I9" s="9" t="str">
        <v>休</v>
      </c>
      <c r="J9" s="9" t="str">
        <v>休</v>
      </c>
      <c r="K9" s="9" t="str">
        <v>休</v>
      </c>
      <c r="L9" s="9" t="str">
        <v>早</v>
      </c>
      <c r="M9" s="9" t="str">
        <v>早</v>
      </c>
      <c r="N9" s="9" t="str">
        <v>遅</v>
      </c>
      <c r="O9" s="9" t="str">
        <v>早</v>
      </c>
      <c r="P9" s="9" t="str">
        <v>遅</v>
      </c>
      <c r="Q9" s="9" t="str">
        <v>休</v>
      </c>
      <c r="R9" s="9" t="str">
        <v>休</v>
      </c>
      <c r="S9" s="9" t="str">
        <v>早</v>
      </c>
      <c r="T9" s="9" t="str">
        <v>早</v>
      </c>
      <c r="U9" s="9" t="str">
        <v>遅</v>
      </c>
      <c r="V9" s="9" t="str">
        <v>早</v>
      </c>
      <c r="W9" s="9" t="str">
        <v>遅</v>
      </c>
      <c r="X9" s="9" t="str">
        <v>休</v>
      </c>
      <c r="Y9" s="9" t="str">
        <v>休</v>
      </c>
      <c r="Z9" s="9" t="str">
        <v>早</v>
      </c>
      <c r="AA9" s="9" t="str">
        <v>早</v>
      </c>
      <c r="AB9" s="9" t="str">
        <v>遅</v>
      </c>
      <c r="AC9" s="9" t="str">
        <v>早</v>
      </c>
      <c r="AD9" s="9" t="str">
        <v>遅</v>
      </c>
      <c r="AE9" s="9" t="str">
        <v>休</v>
      </c>
      <c r="AF9" s="9" t="str">
        <v>休</v>
      </c>
      <c r="AG9" s="9"/>
      <c r="AH9" s="11" t="n">
        <f>COUNTIFS($C$4:$AG$4,"&gt;0",C9:AG9,"早")+COUNTIFS($C$4:$AG$4,"&gt;0",C9:AG9,"遅")</f>
        <v>19</v>
      </c>
    </row>
    <row r="10" ht="25" customHeight="1">
      <c r="A10" s="2" t="n">
        <v>4</v>
      </c>
      <c r="B10" s="4" t="str">
        <v>Dさん</v>
      </c>
      <c r="C10" s="9" t="str">
        <v>早</v>
      </c>
      <c r="D10" s="9" t="str">
        <v>早</v>
      </c>
      <c r="E10" s="9" t="str">
        <v>遅</v>
      </c>
      <c r="F10" s="9" t="str">
        <v>早</v>
      </c>
      <c r="G10" s="9" t="str">
        <v>遅</v>
      </c>
      <c r="H10" s="9" t="str">
        <v>休</v>
      </c>
      <c r="I10" s="9" t="str">
        <v>休</v>
      </c>
      <c r="J10" s="9" t="str">
        <v>早</v>
      </c>
      <c r="K10" s="9" t="str">
        <v>早</v>
      </c>
      <c r="L10" s="9" t="str">
        <v>遅</v>
      </c>
      <c r="M10" s="9" t="str">
        <v>早</v>
      </c>
      <c r="N10" s="9" t="str">
        <v>遅</v>
      </c>
      <c r="O10" s="9" t="str">
        <v>休</v>
      </c>
      <c r="P10" s="9" t="str">
        <v>休</v>
      </c>
      <c r="Q10" s="9" t="str">
        <v>早</v>
      </c>
      <c r="R10" s="9" t="str">
        <v>早</v>
      </c>
      <c r="S10" s="9" t="str">
        <v>遅</v>
      </c>
      <c r="T10" s="9" t="str">
        <v>早</v>
      </c>
      <c r="U10" s="9" t="str">
        <v>遅</v>
      </c>
      <c r="V10" s="9" t="str">
        <v>休</v>
      </c>
      <c r="W10" s="9" t="str">
        <v>休</v>
      </c>
      <c r="X10" s="9" t="str">
        <v>早</v>
      </c>
      <c r="Y10" s="9" t="str">
        <v>早</v>
      </c>
      <c r="Z10" s="9" t="str">
        <v>遅</v>
      </c>
      <c r="AA10" s="9" t="str">
        <v>早</v>
      </c>
      <c r="AB10" s="9" t="str">
        <v>遅</v>
      </c>
      <c r="AC10" s="9" t="str">
        <v>休</v>
      </c>
      <c r="AD10" s="9" t="str">
        <v>休</v>
      </c>
      <c r="AE10" s="9" t="str">
        <v>早</v>
      </c>
      <c r="AF10" s="9" t="str">
        <v>早</v>
      </c>
      <c r="AG10" s="9"/>
      <c r="AH10" s="11" t="n">
        <f>COUNTIFS($C$4:$AG$4,"&gt;0",C10:AG10,"早")+COUNTIFS($C$4:$AG$4,"&gt;0",C10:AG10,"遅")</f>
        <v>22</v>
      </c>
    </row>
    <row r="11" ht="25" customHeight="1">
      <c r="A11" s="2" t="n">
        <v>5</v>
      </c>
      <c r="B11" s="4" t="str">
        <v>Eさん</v>
      </c>
      <c r="C11" s="9" t="str">
        <v>遅</v>
      </c>
      <c r="D11" s="9" t="str">
        <v>早</v>
      </c>
      <c r="E11" s="9" t="str">
        <v>遅</v>
      </c>
      <c r="F11" s="9" t="str">
        <v>休</v>
      </c>
      <c r="G11" s="9" t="str">
        <v>休</v>
      </c>
      <c r="H11" s="9" t="str">
        <v>早</v>
      </c>
      <c r="I11" s="9" t="str">
        <v>休</v>
      </c>
      <c r="J11" s="9" t="str">
        <v>遅</v>
      </c>
      <c r="K11" s="9" t="str">
        <v>早</v>
      </c>
      <c r="L11" s="9" t="str">
        <v>遅</v>
      </c>
      <c r="M11" s="9" t="str">
        <v>休</v>
      </c>
      <c r="N11" s="9" t="str">
        <v>休</v>
      </c>
      <c r="O11" s="9" t="str">
        <v>早</v>
      </c>
      <c r="P11" s="9" t="str">
        <v>早</v>
      </c>
      <c r="Q11" s="9" t="str">
        <v>遅</v>
      </c>
      <c r="R11" s="9" t="str">
        <v>早</v>
      </c>
      <c r="S11" s="9" t="str">
        <v>遅</v>
      </c>
      <c r="T11" s="9" t="str">
        <v>休</v>
      </c>
      <c r="U11" s="9" t="str">
        <v>休</v>
      </c>
      <c r="V11" s="9" t="str">
        <v>早</v>
      </c>
      <c r="W11" s="9" t="str">
        <v>早</v>
      </c>
      <c r="X11" s="9" t="str">
        <v>遅</v>
      </c>
      <c r="Y11" s="9" t="str">
        <v>早</v>
      </c>
      <c r="Z11" s="9" t="str">
        <v>遅</v>
      </c>
      <c r="AA11" s="9" t="str">
        <v>休</v>
      </c>
      <c r="AB11" s="9" t="str">
        <v>休</v>
      </c>
      <c r="AC11" s="9" t="str">
        <v>早</v>
      </c>
      <c r="AD11" s="9" t="str">
        <v>早</v>
      </c>
      <c r="AE11" s="9" t="str">
        <v>遅</v>
      </c>
      <c r="AF11" s="9" t="str">
        <v>早</v>
      </c>
      <c r="AG11" s="9"/>
      <c r="AH11" s="11" t="n">
        <f>COUNTIFS($C$4:$AG$4,"&gt;0",C11:AG11,"早")+COUNTIFS($C$4:$AG$4,"&gt;0",C11:AG11,"遅")</f>
        <v>21</v>
      </c>
    </row>
    <row r="12" ht="25" customHeight="1">
      <c r="A12" s="2"/>
      <c r="B12" s="2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</row>
    <row r="13" ht="25" customHeight="1">
      <c r="A13" s="2"/>
      <c r="B13" s="13" t="str">
        <v>勤務人数</v>
      </c>
      <c r="C13" s="14" t="n">
        <f>IF(C4="","",COUNTIF(C7:C11,"早")+COUNTIF(C7:C11,"遅"))</f>
        <v>4</v>
      </c>
      <c r="D13" s="14" t="n">
        <f>IF(D4="","",COUNTIF(D7:D11,"早")+COUNTIF(D7:D11,"遅"))</f>
        <v>4</v>
      </c>
      <c r="E13" s="14" t="n">
        <f>IF(E4="","",COUNTIF(E7:E11,"早")+COUNTIF(E7:E11,"遅"))</f>
        <v>4</v>
      </c>
      <c r="F13" s="14" t="n">
        <f>IF(F4="","",COUNTIF(F7:F11,"早")+COUNTIF(F7:F11,"遅"))</f>
        <v>3</v>
      </c>
      <c r="G13" s="14" t="n">
        <f>IF(G4="","",COUNTIF(G7:G11,"早")+COUNTIF(G7:G11,"遅"))</f>
        <v>3</v>
      </c>
      <c r="H13" s="14" t="n">
        <f>IF(H4="","",COUNTIF(H7:H11,"早")+COUNTIF(H7:H11,"遅"))</f>
        <v>3</v>
      </c>
      <c r="I13" s="14" t="n">
        <f>IF(I4="","",COUNTIF(I7:I11,"早")+COUNTIF(I7:I11,"遅"))</f>
        <v>2</v>
      </c>
      <c r="J13" s="14" t="n">
        <f>IF(J4="","",COUNTIF(J7:J11,"早")+COUNTIF(J7:J11,"遅"))</f>
        <v>4</v>
      </c>
      <c r="K13" s="14" t="n">
        <f>IF(K4="","",COUNTIF(K7:K11,"早")+COUNTIF(K7:K11,"遅"))</f>
        <v>4</v>
      </c>
      <c r="L13" s="14" t="n">
        <f>IF(L4="","",COUNTIF(L7:L11,"早")+COUNTIF(L7:L11,"遅"))</f>
        <v>4</v>
      </c>
      <c r="M13" s="14" t="n">
        <f>IF(M4="","",COUNTIF(M7:M11,"早")+COUNTIF(M7:M11,"遅"))</f>
        <v>3</v>
      </c>
      <c r="N13" s="14" t="n">
        <f>IF(N4="","",COUNTIF(N7:N11,"早")+COUNTIF(N7:N11,"遅"))</f>
        <v>3</v>
      </c>
      <c r="O13" s="14" t="n">
        <f>IF(O4="","",COUNTIF(O7:O11,"早")+COUNTIF(O7:O11,"遅"))</f>
        <v>3</v>
      </c>
      <c r="P13" s="14" t="n">
        <f>IF(P4="","",COUNTIF(P7:P11,"早")+COUNTIF(P7:P11,"遅"))</f>
        <v>4</v>
      </c>
      <c r="Q13" s="14" t="n">
        <f>IF(Q4="","",COUNTIF(Q7:Q11,"早")+COUNTIF(Q7:Q11,"遅"))</f>
        <v>4</v>
      </c>
      <c r="R13" s="14" t="n">
        <f>IF(R4="","",COUNTIF(R7:R11,"早")+COUNTIF(R7:R11,"遅"))</f>
        <v>4</v>
      </c>
      <c r="S13" s="14" t="n">
        <f>IF(S4="","",COUNTIF(S7:S11,"早")+COUNTIF(S7:S11,"遅"))</f>
        <v>4</v>
      </c>
      <c r="T13" s="14" t="n">
        <f>IF(T4="","",COUNTIF(T7:T11,"早")+COUNTIF(T7:T11,"遅"))</f>
        <v>3</v>
      </c>
      <c r="U13" s="14" t="n">
        <f>IF(U4="","",COUNTIF(U7:U11,"早")+COUNTIF(U7:U11,"遅"))</f>
        <v>3</v>
      </c>
      <c r="V13" s="14" t="n">
        <f>IF(V4="","",COUNTIF(V7:V11,"早")+COUNTIF(V7:V11,"遅"))</f>
        <v>3</v>
      </c>
      <c r="W13" s="14" t="n">
        <f>IF(W4="","",COUNTIF(W7:W11,"早")+COUNTIF(W7:W11,"遅"))</f>
        <v>4</v>
      </c>
      <c r="X13" s="14" t="n">
        <f>IF(X4="","",COUNTIF(X7:X11,"早")+COUNTIF(X7:X11,"遅"))</f>
        <v>4</v>
      </c>
      <c r="Y13" s="14" t="n">
        <f>IF(Y4="","",COUNTIF(Y7:Y11,"早")+COUNTIF(Y7:Y11,"遅"))</f>
        <v>4</v>
      </c>
      <c r="Z13" s="14" t="n">
        <f>IF(Z4="","",COUNTIF(Z7:Z11,"早")+COUNTIF(Z7:Z11,"遅"))</f>
        <v>4</v>
      </c>
      <c r="AA13" s="14" t="n">
        <f>IF(AA4="","",COUNTIF(AA7:AA11,"早")+COUNTIF(AA7:AA11,"遅"))</f>
        <v>3</v>
      </c>
      <c r="AB13" s="14" t="n">
        <f>IF(AB4="","",COUNTIF(AB7:AB11,"早")+COUNTIF(AB7:AB11,"遅"))</f>
        <v>3</v>
      </c>
      <c r="AC13" s="14" t="n">
        <f>IF(AC4="","",COUNTIF(AC7:AC11,"早")+COUNTIF(AC7:AC11,"遅"))</f>
        <v>3</v>
      </c>
      <c r="AD13" s="14" t="n">
        <f>IF(AD4="","",COUNTIF(AD7:AD11,"早")+COUNTIF(AD7:AD11,"遅"))</f>
        <v>4</v>
      </c>
      <c r="AE13" s="14" t="n">
        <f>IF(AE4="","",COUNTIF(AE7:AE11,"早")+COUNTIF(AE7:AE11,"遅"))</f>
        <v>4</v>
      </c>
      <c r="AF13" s="14" t="n">
        <f>IF(AF4="","",COUNTIF(AF7:AF11,"早")+COUNTIF(AF7:AF11,"遅"))</f>
        <v>4</v>
      </c>
      <c r="AG13" s="14" t="str">
        <f>IF(AG4="","",COUNTIF(AG7:AG11,"早")+COUNTIF(AG7:AG11,"遅"))</f>
      </c>
      <c r="AH13" s="10"/>
    </row>
    <row r="14" ht="25" customHeight="1">
      <c r="A14" s="2"/>
      <c r="B14" s="2" t="str">
        <v>必要人数</v>
      </c>
      <c r="C14" s="9" t="n">
        <v>3</v>
      </c>
      <c r="D14" s="9" t="n">
        <v>3</v>
      </c>
      <c r="E14" s="9" t="n">
        <v>3</v>
      </c>
      <c r="F14" s="9" t="n">
        <v>3</v>
      </c>
      <c r="G14" s="9" t="n">
        <v>3</v>
      </c>
      <c r="H14" s="9" t="n">
        <v>3</v>
      </c>
      <c r="I14" s="9" t="n">
        <v>3</v>
      </c>
      <c r="J14" s="9" t="n">
        <v>3</v>
      </c>
      <c r="K14" s="9" t="n">
        <v>3</v>
      </c>
      <c r="L14" s="9" t="n">
        <v>3</v>
      </c>
      <c r="M14" s="9" t="n">
        <v>3</v>
      </c>
      <c r="N14" s="9" t="n">
        <v>3</v>
      </c>
      <c r="O14" s="9" t="n">
        <v>3</v>
      </c>
      <c r="P14" s="9" t="n">
        <v>3</v>
      </c>
      <c r="Q14" s="9" t="n">
        <v>3</v>
      </c>
      <c r="R14" s="9" t="n">
        <v>3</v>
      </c>
      <c r="S14" s="9" t="n">
        <v>3</v>
      </c>
      <c r="T14" s="9" t="n">
        <v>3</v>
      </c>
      <c r="U14" s="9" t="n">
        <v>3</v>
      </c>
      <c r="V14" s="9" t="n">
        <v>3</v>
      </c>
      <c r="W14" s="9" t="n">
        <v>3</v>
      </c>
      <c r="X14" s="9" t="n">
        <v>3</v>
      </c>
      <c r="Y14" s="9" t="n">
        <v>3</v>
      </c>
      <c r="Z14" s="9" t="n">
        <v>3</v>
      </c>
      <c r="AA14" s="9" t="n">
        <v>3</v>
      </c>
      <c r="AB14" s="9" t="n">
        <v>3</v>
      </c>
      <c r="AC14" s="9" t="n">
        <v>3</v>
      </c>
      <c r="AD14" s="9" t="n">
        <v>3</v>
      </c>
      <c r="AE14" s="9" t="n">
        <v>3</v>
      </c>
      <c r="AF14" s="9" t="n">
        <v>3</v>
      </c>
      <c r="AG14" s="9"/>
      <c r="AH14" s="10"/>
    </row>
    <row r="15" ht="25" customHeight="1">
      <c r="A15" s="2"/>
      <c r="B15" s="15" t="str">
        <v>過不足</v>
      </c>
      <c r="C15" s="16" t="n">
        <f>IF(C4="","",IF(C14="","未設定",C13-C14))</f>
        <v>1</v>
      </c>
      <c r="D15" s="16" t="n">
        <f>IF(D4="","",IF(D14="","未設定",D13-D14))</f>
        <v>1</v>
      </c>
      <c r="E15" s="16" t="n">
        <f>IF(E4="","",IF(E14="","未設定",E13-E14))</f>
        <v>1</v>
      </c>
      <c r="F15" s="16" t="n">
        <f>IF(F4="","",IF(F14="","未設定",F13-F14))</f>
        <v>0</v>
      </c>
      <c r="G15" s="16" t="n">
        <f>IF(G4="","",IF(G14="","未設定",G13-G14))</f>
        <v>0</v>
      </c>
      <c r="H15" s="16" t="n">
        <f>IF(H4="","",IF(H14="","未設定",H13-H14))</f>
        <v>0</v>
      </c>
      <c r="I15" s="16" t="n">
        <f>IF(I4="","",IF(I14="","未設定",I13-I14))</f>
        <v>-1</v>
      </c>
      <c r="J15" s="16" t="n">
        <f>IF(J4="","",IF(J14="","未設定",J13-J14))</f>
        <v>1</v>
      </c>
      <c r="K15" s="16" t="n">
        <f>IF(K4="","",IF(K14="","未設定",K13-K14))</f>
        <v>1</v>
      </c>
      <c r="L15" s="16" t="n">
        <f>IF(L4="","",IF(L14="","未設定",L13-L14))</f>
        <v>1</v>
      </c>
      <c r="M15" s="16" t="n">
        <f>IF(M4="","",IF(M14="","未設定",M13-M14))</f>
        <v>0</v>
      </c>
      <c r="N15" s="16" t="n">
        <f>IF(N4="","",IF(N14="","未設定",N13-N14))</f>
        <v>0</v>
      </c>
      <c r="O15" s="16" t="n">
        <f>IF(O4="","",IF(O14="","未設定",O13-O14))</f>
        <v>0</v>
      </c>
      <c r="P15" s="16" t="n">
        <f>IF(P4="","",IF(P14="","未設定",P13-P14))</f>
        <v>1</v>
      </c>
      <c r="Q15" s="16" t="n">
        <f>IF(Q4="","",IF(Q14="","未設定",Q13-Q14))</f>
        <v>1</v>
      </c>
      <c r="R15" s="16" t="n">
        <f>IF(R4="","",IF(R14="","未設定",R13-R14))</f>
        <v>1</v>
      </c>
      <c r="S15" s="16" t="n">
        <f>IF(S4="","",IF(S14="","未設定",S13-S14))</f>
        <v>1</v>
      </c>
      <c r="T15" s="16" t="n">
        <f>IF(T4="","",IF(T14="","未設定",T13-T14))</f>
        <v>0</v>
      </c>
      <c r="U15" s="16" t="n">
        <f>IF(U4="","",IF(U14="","未設定",U13-U14))</f>
        <v>0</v>
      </c>
      <c r="V15" s="16" t="n">
        <f>IF(V4="","",IF(V14="","未設定",V13-V14))</f>
        <v>0</v>
      </c>
      <c r="W15" s="16" t="n">
        <f>IF(W4="","",IF(W14="","未設定",W13-W14))</f>
        <v>1</v>
      </c>
      <c r="X15" s="16" t="n">
        <f>IF(X4="","",IF(X14="","未設定",X13-X14))</f>
        <v>1</v>
      </c>
      <c r="Y15" s="16" t="n">
        <f>IF(Y4="","",IF(Y14="","未設定",Y13-Y14))</f>
        <v>1</v>
      </c>
      <c r="Z15" s="16" t="n">
        <f>IF(Z4="","",IF(Z14="","未設定",Z13-Z14))</f>
        <v>1</v>
      </c>
      <c r="AA15" s="16" t="n">
        <f>IF(AA4="","",IF(AA14="","未設定",AA13-AA14))</f>
        <v>0</v>
      </c>
      <c r="AB15" s="16" t="n">
        <f>IF(AB4="","",IF(AB14="","未設定",AB13-AB14))</f>
        <v>0</v>
      </c>
      <c r="AC15" s="16" t="n">
        <f>IF(AC4="","",IF(AC14="","未設定",AC13-AC14))</f>
        <v>0</v>
      </c>
      <c r="AD15" s="16" t="n">
        <f>IF(AD4="","",IF(AD14="","未設定",AD13-AD14))</f>
        <v>1</v>
      </c>
      <c r="AE15" s="16" t="n">
        <f>IF(AE4="","",IF(AE14="","未設定",AE13-AE14))</f>
        <v>1</v>
      </c>
      <c r="AF15" s="16" t="n">
        <f>IF(AF4="","",IF(AF14="","未設定",AF13-AF14))</f>
        <v>1</v>
      </c>
      <c r="AG15" s="16" t="str">
        <f>IF(AG4="","",IF(AG14="","未設定",AG13-AG14))</f>
      </c>
      <c r="AH15" s="10"/>
    </row>
    <row r="16" ht="25" customHeight="1">
      <c r="A16" s="2"/>
      <c r="B16" s="2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</row>
    <row r="17" ht="25" customHeight="1">
      <c r="A17" s="2"/>
      <c r="B17" s="2" t="str">
        <v>早番人数</v>
      </c>
      <c r="C17" s="10" t="n">
        <f>IF(C4="","",COUNTIF(C7:C11,"早"))</f>
        <v>3</v>
      </c>
      <c r="D17" s="10" t="n">
        <f>IF(D4="","",COUNTIF(D7:D11,"早"))</f>
        <v>2</v>
      </c>
      <c r="E17" s="10" t="n">
        <f>IF(E4="","",COUNTIF(E7:E11,"早"))</f>
        <v>2</v>
      </c>
      <c r="F17" s="10" t="n">
        <f>IF(F4="","",COUNTIF(F7:F11,"早"))</f>
        <v>2</v>
      </c>
      <c r="G17" s="10" t="n">
        <f>IF(G4="","",COUNTIF(G7:G11,"早"))</f>
        <v>1</v>
      </c>
      <c r="H17" s="10" t="n">
        <f>IF(H4="","",COUNTIF(H7:H11,"早"))</f>
        <v>3</v>
      </c>
      <c r="I17" s="10" t="n">
        <f>IF(I4="","",COUNTIF(I7:I11,"早"))</f>
        <v>2</v>
      </c>
      <c r="J17" s="10" t="n">
        <f>IF(J4="","",COUNTIF(J7:J11,"早"))</f>
        <v>3</v>
      </c>
      <c r="K17" s="10" t="n">
        <f>IF(K4="","",COUNTIF(K7:K11,"早"))</f>
        <v>2</v>
      </c>
      <c r="L17" s="10" t="n">
        <f>IF(L4="","",COUNTIF(L7:L11,"早"))</f>
        <v>2</v>
      </c>
      <c r="M17" s="10" t="n">
        <f>IF(M4="","",COUNTIF(M7:M11,"早"))</f>
        <v>2</v>
      </c>
      <c r="N17" s="10" t="n">
        <f>IF(N4="","",COUNTIF(N7:N11,"早"))</f>
        <v>1</v>
      </c>
      <c r="O17" s="10" t="n">
        <f>IF(O4="","",COUNTIF(O7:O11,"早"))</f>
        <v>3</v>
      </c>
      <c r="P17" s="10" t="n">
        <f>IF(P4="","",COUNTIF(P7:P11,"早"))</f>
        <v>2</v>
      </c>
      <c r="Q17" s="10" t="n">
        <f>IF(Q4="","",COUNTIF(Q7:Q11,"早"))</f>
        <v>3</v>
      </c>
      <c r="R17" s="10" t="n">
        <f>IF(R4="","",COUNTIF(R7:R11,"早"))</f>
        <v>2</v>
      </c>
      <c r="S17" s="10" t="n">
        <f>IF(S4="","",COUNTIF(S7:S11,"早"))</f>
        <v>2</v>
      </c>
      <c r="T17" s="10" t="n">
        <f>IF(T4="","",COUNTIF(T7:T11,"早"))</f>
        <v>2</v>
      </c>
      <c r="U17" s="10" t="n">
        <f>IF(U4="","",COUNTIF(U7:U11,"早"))</f>
        <v>1</v>
      </c>
      <c r="V17" s="10" t="n">
        <f>IF(V4="","",COUNTIF(V7:V11,"早"))</f>
        <v>3</v>
      </c>
      <c r="W17" s="10" t="n">
        <f>IF(W4="","",COUNTIF(W7:W11,"早"))</f>
        <v>2</v>
      </c>
      <c r="X17" s="10" t="n">
        <f>IF(X4="","",COUNTIF(X7:X11,"早"))</f>
        <v>3</v>
      </c>
      <c r="Y17" s="10" t="n">
        <f>IF(Y4="","",COUNTIF(Y7:Y11,"早"))</f>
        <v>2</v>
      </c>
      <c r="Z17" s="10" t="n">
        <f>IF(Z4="","",COUNTIF(Z7:Z11,"早"))</f>
        <v>2</v>
      </c>
      <c r="AA17" s="10" t="n">
        <f>IF(AA4="","",COUNTIF(AA7:AA11,"早"))</f>
        <v>2</v>
      </c>
      <c r="AB17" s="10" t="n">
        <f>IF(AB4="","",COUNTIF(AB7:AB11,"早"))</f>
        <v>1</v>
      </c>
      <c r="AC17" s="10" t="n">
        <f>IF(AC4="","",COUNTIF(AC7:AC11,"早"))</f>
        <v>3</v>
      </c>
      <c r="AD17" s="10" t="n">
        <f>IF(AD4="","",COUNTIF(AD7:AD11,"早"))</f>
        <v>2</v>
      </c>
      <c r="AE17" s="10" t="n">
        <f>IF(AE4="","",COUNTIF(AE7:AE11,"早"))</f>
        <v>3</v>
      </c>
      <c r="AF17" s="10" t="n">
        <f>IF(AF4="","",COUNTIF(AF7:AF11,"早"))</f>
        <v>2</v>
      </c>
      <c r="AG17" s="10" t="str">
        <f>IF(AG4="","",COUNTIF(AG7:AG11,"早"))</f>
      </c>
      <c r="AH17" s="10"/>
    </row>
    <row r="18" ht="25" customHeight="1">
      <c r="A18" s="2"/>
      <c r="B18" s="2" t="str">
        <v>遅番人数</v>
      </c>
      <c r="C18" s="10" t="n">
        <f>IF(C4="","",COUNTIF(C7:C11,"遅"))</f>
        <v>1</v>
      </c>
      <c r="D18" s="10" t="n">
        <f>IF(D4="","",COUNTIF(D7:D11,"遅"))</f>
        <v>2</v>
      </c>
      <c r="E18" s="10" t="n">
        <f>IF(E4="","",COUNTIF(E7:E11,"遅"))</f>
        <v>2</v>
      </c>
      <c r="F18" s="10" t="n">
        <f>IF(F4="","",COUNTIF(F7:F11,"遅"))</f>
        <v>1</v>
      </c>
      <c r="G18" s="10" t="n">
        <f>IF(G4="","",COUNTIF(G7:G11,"遅"))</f>
        <v>2</v>
      </c>
      <c r="H18" s="10" t="n">
        <f>IF(H4="","",COUNTIF(H7:H11,"遅"))</f>
        <v>0</v>
      </c>
      <c r="I18" s="10" t="n">
        <f>IF(I4="","",COUNTIF(I7:I11,"遅"))</f>
        <v>0</v>
      </c>
      <c r="J18" s="10" t="n">
        <f>IF(J4="","",COUNTIF(J7:J11,"遅"))</f>
        <v>1</v>
      </c>
      <c r="K18" s="10" t="n">
        <f>IF(K4="","",COUNTIF(K7:K11,"遅"))</f>
        <v>2</v>
      </c>
      <c r="L18" s="10" t="n">
        <f>IF(L4="","",COUNTIF(L7:L11,"遅"))</f>
        <v>2</v>
      </c>
      <c r="M18" s="10" t="n">
        <f>IF(M4="","",COUNTIF(M7:M11,"遅"))</f>
        <v>1</v>
      </c>
      <c r="N18" s="10" t="n">
        <f>IF(N4="","",COUNTIF(N7:N11,"遅"))</f>
        <v>2</v>
      </c>
      <c r="O18" s="10" t="n">
        <f>IF(O4="","",COUNTIF(O7:O11,"遅"))</f>
        <v>0</v>
      </c>
      <c r="P18" s="10" t="n">
        <f>IF(P4="","",COUNTIF(P7:P11,"遅"))</f>
        <v>2</v>
      </c>
      <c r="Q18" s="10" t="n">
        <f>IF(Q4="","",COUNTIF(Q7:Q11,"遅"))</f>
        <v>1</v>
      </c>
      <c r="R18" s="10" t="n">
        <f>IF(R4="","",COUNTIF(R7:R11,"遅"))</f>
        <v>2</v>
      </c>
      <c r="S18" s="10" t="n">
        <f>IF(S4="","",COUNTIF(S7:S11,"遅"))</f>
        <v>2</v>
      </c>
      <c r="T18" s="10" t="n">
        <f>IF(T4="","",COUNTIF(T7:T11,"遅"))</f>
        <v>1</v>
      </c>
      <c r="U18" s="10" t="n">
        <f>IF(U4="","",COUNTIF(U7:U11,"遅"))</f>
        <v>2</v>
      </c>
      <c r="V18" s="10" t="n">
        <f>IF(V4="","",COUNTIF(V7:V11,"遅"))</f>
        <v>0</v>
      </c>
      <c r="W18" s="10" t="n">
        <f>IF(W4="","",COUNTIF(W7:W11,"遅"))</f>
        <v>2</v>
      </c>
      <c r="X18" s="10" t="n">
        <f>IF(X4="","",COUNTIF(X7:X11,"遅"))</f>
        <v>1</v>
      </c>
      <c r="Y18" s="10" t="n">
        <f>IF(Y4="","",COUNTIF(Y7:Y11,"遅"))</f>
        <v>2</v>
      </c>
      <c r="Z18" s="10" t="n">
        <f>IF(Z4="","",COUNTIF(Z7:Z11,"遅"))</f>
        <v>2</v>
      </c>
      <c r="AA18" s="10" t="n">
        <f>IF(AA4="","",COUNTIF(AA7:AA11,"遅"))</f>
        <v>1</v>
      </c>
      <c r="AB18" s="10" t="n">
        <f>IF(AB4="","",COUNTIF(AB7:AB11,"遅"))</f>
        <v>2</v>
      </c>
      <c r="AC18" s="10" t="n">
        <f>IF(AC4="","",COUNTIF(AC7:AC11,"遅"))</f>
        <v>0</v>
      </c>
      <c r="AD18" s="10" t="n">
        <f>IF(AD4="","",COUNTIF(AD7:AD11,"遅"))</f>
        <v>2</v>
      </c>
      <c r="AE18" s="10" t="n">
        <f>IF(AE4="","",COUNTIF(AE7:AE11,"遅"))</f>
        <v>1</v>
      </c>
      <c r="AF18" s="10" t="n">
        <f>IF(AF4="","",COUNTIF(AF7:AF11,"遅"))</f>
        <v>2</v>
      </c>
      <c r="AG18" s="10" t="str">
        <f>IF(AG4="","",COUNTIF(AG7:AG11,"遅"))</f>
      </c>
      <c r="AH18" s="10"/>
    </row>
    <row r="19" ht="25" customHeight="1">
      <c r="A19" s="2"/>
      <c r="B19" s="2" t="str">
        <v>休み人数</v>
      </c>
      <c r="C19" s="10" t="n">
        <f>IF(C4="","",COUNTIF(C7:C11,"休"))</f>
        <v>1</v>
      </c>
      <c r="D19" s="10" t="n">
        <f>IF(D4="","",COUNTIF(D7:D11,"休"))</f>
        <v>1</v>
      </c>
      <c r="E19" s="10" t="n">
        <f>IF(E4="","",COUNTIF(E7:E11,"休"))</f>
        <v>1</v>
      </c>
      <c r="F19" s="10" t="n">
        <f>IF(F4="","",COUNTIF(F7:F11,"休"))</f>
        <v>2</v>
      </c>
      <c r="G19" s="10" t="n">
        <f>IF(G4="","",COUNTIF(G7:G11,"休"))</f>
        <v>2</v>
      </c>
      <c r="H19" s="10" t="n">
        <f>IF(H4="","",COUNTIF(H7:H11,"休"))</f>
        <v>2</v>
      </c>
      <c r="I19" s="10" t="n">
        <f>IF(I4="","",COUNTIF(I7:I11,"休"))</f>
        <v>3</v>
      </c>
      <c r="J19" s="10" t="n">
        <f>IF(J4="","",COUNTIF(J7:J11,"休"))</f>
        <v>1</v>
      </c>
      <c r="K19" s="10" t="n">
        <f>IF(K4="","",COUNTIF(K7:K11,"休"))</f>
        <v>1</v>
      </c>
      <c r="L19" s="10" t="n">
        <f>IF(L4="","",COUNTIF(L7:L11,"休"))</f>
        <v>1</v>
      </c>
      <c r="M19" s="10" t="n">
        <f>IF(M4="","",COUNTIF(M7:M11,"休"))</f>
        <v>2</v>
      </c>
      <c r="N19" s="10" t="n">
        <f>IF(N4="","",COUNTIF(N7:N11,"休"))</f>
        <v>2</v>
      </c>
      <c r="O19" s="10" t="n">
        <f>IF(O4="","",COUNTIF(O7:O11,"休"))</f>
        <v>2</v>
      </c>
      <c r="P19" s="10" t="n">
        <f>IF(P4="","",COUNTIF(P7:P11,"休"))</f>
        <v>1</v>
      </c>
      <c r="Q19" s="10" t="n">
        <f>IF(Q4="","",COUNTIF(Q7:Q11,"休"))</f>
        <v>1</v>
      </c>
      <c r="R19" s="10" t="n">
        <f>IF(R4="","",COUNTIF(R7:R11,"休"))</f>
        <v>1</v>
      </c>
      <c r="S19" s="10" t="n">
        <f>IF(S4="","",COUNTIF(S7:S11,"休"))</f>
        <v>1</v>
      </c>
      <c r="T19" s="10" t="n">
        <f>IF(T4="","",COUNTIF(T7:T11,"休"))</f>
        <v>2</v>
      </c>
      <c r="U19" s="10" t="n">
        <f>IF(U4="","",COUNTIF(U7:U11,"休"))</f>
        <v>2</v>
      </c>
      <c r="V19" s="10" t="n">
        <f>IF(V4="","",COUNTIF(V7:V11,"休"))</f>
        <v>2</v>
      </c>
      <c r="W19" s="10" t="n">
        <f>IF(W4="","",COUNTIF(W7:W11,"休"))</f>
        <v>1</v>
      </c>
      <c r="X19" s="10" t="n">
        <f>IF(X4="","",COUNTIF(X7:X11,"休"))</f>
        <v>1</v>
      </c>
      <c r="Y19" s="10" t="n">
        <f>IF(Y4="","",COUNTIF(Y7:Y11,"休"))</f>
        <v>1</v>
      </c>
      <c r="Z19" s="10" t="n">
        <f>IF(Z4="","",COUNTIF(Z7:Z11,"休"))</f>
        <v>1</v>
      </c>
      <c r="AA19" s="10" t="n">
        <f>IF(AA4="","",COUNTIF(AA7:AA11,"休"))</f>
        <v>2</v>
      </c>
      <c r="AB19" s="10" t="n">
        <f>IF(AB4="","",COUNTIF(AB7:AB11,"休"))</f>
        <v>2</v>
      </c>
      <c r="AC19" s="10" t="n">
        <f>IF(AC4="","",COUNTIF(AC7:AC11,"休"))</f>
        <v>2</v>
      </c>
      <c r="AD19" s="10" t="n">
        <f>IF(AD4="","",COUNTIF(AD7:AD11,"休"))</f>
        <v>1</v>
      </c>
      <c r="AE19" s="10" t="n">
        <f>IF(AE4="","",COUNTIF(AE7:AE11,"休"))</f>
        <v>1</v>
      </c>
      <c r="AF19" s="10" t="n">
        <f>IF(AF4="","",COUNTIF(AF7:AF11,"休"))</f>
        <v>1</v>
      </c>
      <c r="AG19" s="10" t="str">
        <f>IF(AG4="","",COUNTIF(AG7:AG11,"休"))</f>
      </c>
      <c r="AH19" s="10"/>
    </row>
    <row r="20" ht="25" customHeight="1">
      <c r="A20" s="2"/>
      <c r="B20" s="17" t="str">
        <v>未入力</v>
      </c>
      <c r="C20" s="18" t="n">
        <f>IF(C4="","",COUNTBLANK(C7:C11))</f>
        <v>0</v>
      </c>
      <c r="D20" s="18" t="n">
        <f>IF(D4="","",COUNTBLANK(D7:D11))</f>
        <v>0</v>
      </c>
      <c r="E20" s="18" t="n">
        <f>IF(E4="","",COUNTBLANK(E7:E11))</f>
        <v>0</v>
      </c>
      <c r="F20" s="18" t="n">
        <f>IF(F4="","",COUNTBLANK(F7:F11))</f>
        <v>0</v>
      </c>
      <c r="G20" s="18" t="n">
        <f>IF(G4="","",COUNTBLANK(G7:G11))</f>
        <v>0</v>
      </c>
      <c r="H20" s="18" t="n">
        <f>IF(H4="","",COUNTBLANK(H7:H11))</f>
        <v>0</v>
      </c>
      <c r="I20" s="18" t="n">
        <f>IF(I4="","",COUNTBLANK(I7:I11))</f>
        <v>0</v>
      </c>
      <c r="J20" s="18" t="n">
        <f>IF(J4="","",COUNTBLANK(J7:J11))</f>
        <v>0</v>
      </c>
      <c r="K20" s="18" t="n">
        <f>IF(K4="","",COUNTBLANK(K7:K11))</f>
        <v>0</v>
      </c>
      <c r="L20" s="18" t="n">
        <f>IF(L4="","",COUNTBLANK(L7:L11))</f>
        <v>0</v>
      </c>
      <c r="M20" s="18" t="n">
        <f>IF(M4="","",COUNTBLANK(M7:M11))</f>
        <v>0</v>
      </c>
      <c r="N20" s="18" t="n">
        <f>IF(N4="","",COUNTBLANK(N7:N11))</f>
        <v>0</v>
      </c>
      <c r="O20" s="18" t="n">
        <f>IF(O4="","",COUNTBLANK(O7:O11))</f>
        <v>0</v>
      </c>
      <c r="P20" s="18" t="n">
        <f>IF(P4="","",COUNTBLANK(P7:P11))</f>
        <v>0</v>
      </c>
      <c r="Q20" s="18" t="n">
        <f>IF(Q4="","",COUNTBLANK(Q7:Q11))</f>
        <v>0</v>
      </c>
      <c r="R20" s="18" t="n">
        <f>IF(R4="","",COUNTBLANK(R7:R11))</f>
        <v>0</v>
      </c>
      <c r="S20" s="18" t="n">
        <f>IF(S4="","",COUNTBLANK(S7:S11))</f>
        <v>0</v>
      </c>
      <c r="T20" s="18" t="n">
        <f>IF(T4="","",COUNTBLANK(T7:T11))</f>
        <v>0</v>
      </c>
      <c r="U20" s="18" t="n">
        <f>IF(U4="","",COUNTBLANK(U7:U11))</f>
        <v>0</v>
      </c>
      <c r="V20" s="18" t="n">
        <f>IF(V4="","",COUNTBLANK(V7:V11))</f>
        <v>0</v>
      </c>
      <c r="W20" s="18" t="n">
        <f>IF(W4="","",COUNTBLANK(W7:W11))</f>
        <v>0</v>
      </c>
      <c r="X20" s="18" t="n">
        <f>IF(X4="","",COUNTBLANK(X7:X11))</f>
        <v>0</v>
      </c>
      <c r="Y20" s="18" t="n">
        <f>IF(Y4="","",COUNTBLANK(Y7:Y11))</f>
        <v>0</v>
      </c>
      <c r="Z20" s="18" t="n">
        <f>IF(Z4="","",COUNTBLANK(Z7:Z11))</f>
        <v>0</v>
      </c>
      <c r="AA20" s="18" t="n">
        <f>IF(AA4="","",COUNTBLANK(AA7:AA11))</f>
        <v>0</v>
      </c>
      <c r="AB20" s="18" t="n">
        <f>IF(AB4="","",COUNTBLANK(AB7:AB11))</f>
        <v>0</v>
      </c>
      <c r="AC20" s="18" t="n">
        <f>IF(AC4="","",COUNTBLANK(AC7:AC11))</f>
        <v>0</v>
      </c>
      <c r="AD20" s="18" t="n">
        <f>IF(AD4="","",COUNTBLANK(AD7:AD11))</f>
        <v>0</v>
      </c>
      <c r="AE20" s="18" t="n">
        <f>IF(AE4="","",COUNTBLANK(AE7:AE11))</f>
        <v>0</v>
      </c>
      <c r="AF20" s="18" t="n">
        <f>IF(AF4="","",COUNTBLANK(AF7:AF11))</f>
        <v>0</v>
      </c>
      <c r="AG20" s="18" t="str">
        <f>IF(AG4="","",COUNTBLANK(AG7:AG11))</f>
      </c>
      <c r="AH20" s="10"/>
    </row>
    <row r="21" ht="2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</row>
    <row r="22" ht="25" customHeight="1">
      <c r="A22" s="2"/>
      <c r="B22" s="19" t="str">
        <v>入力欄：年・月、スタッフ名、勤務区分、必要人数。日付・曜日・集計の数式は上書きしません。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</row>
    <row r="23" ht="25" customHeight="1">
      <c r="A23" s="2"/>
      <c r="B23" s="19" t="str">
        <v>早＝早番、遅＝遅番、休＝休み。勤務の割り当ては手入力です。詳しい手順は「使い方」シートへ。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</row>
    <row r="24" ht="25" customHeight="1">
      <c r="A24" s="2"/>
      <c r="B24" s="19" t="str">
        <v>人数は1日の出勤者数です。時間帯ごとの配置・休憩・連勤・労務ルールの確認は別途行ってください。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</row>
    <row r="25" ht="25" customHeight="1">
      <c r="A25" s="2"/>
      <c r="B25" s="19" t="str">
        <v>月を変えるときは C7:AG11 の勤務入力だけを消して再入力します。日付のない灰色の列には入力しません。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</row>
    <row r="26" ht="25" customHeight="1">
      <c r="A26" s="2"/>
      <c r="B26" s="19" t="str">
        <v>「過不足」がマイナスの日は人数不足です。9月7日は動きを確かめるため、1人不足する記入例にしています。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</row>
  </sheetData>
  <conditionalFormatting sqref="C7:AG11">
    <cfRule type="expression" dxfId="0" priority="1">
      <formula>C7="早"</formula>
    </cfRule>
    <cfRule type="expression" dxfId="1" priority="2">
      <formula>C7="遅"</formula>
    </cfRule>
    <cfRule type="expression" dxfId="2" priority="3">
      <formula>C7="休"</formula>
    </cfRule>
    <cfRule type="expression" dxfId="3" priority="4">
      <formula>C$4=""</formula>
    </cfRule>
  </conditionalFormatting>
  <conditionalFormatting sqref="C15:AG15">
    <cfRule type="cellIs" dxfId="4" priority="5" operator="lessThan">
      <formula>0</formula>
    </cfRule>
  </conditionalFormatting>
  <dataValidations count="4">
    <dataValidation type="list" sqref="C7:AG11" showErrorMessage="1" errorStyle="stop" errorTitle="入力値を確認してください" error="勤務は早・遅・休、月は1〜12など、入力欄の条件に合わせてください。" allowBlank="1">
      <formula1>"早,遅,休"</formula1>
    </dataValidation>
    <dataValidation type="whole" operator="between" sqref="B2" showErrorMessage="1" errorStyle="stop" errorTitle="入力値を確認してください" error="勤務は早・遅・休、月は1〜12など、入力欄の条件に合わせてください。" allowBlank="0">
      <formula1>1900</formula1>
      <formula2>9999</formula2>
    </dataValidation>
    <dataValidation type="whole" operator="between" sqref="D2" showErrorMessage="1" errorStyle="stop" errorTitle="入力値を確認してください" error="勤務は早・遅・休、月は1〜12など、入力欄の条件に合わせてください。" allowBlank="0">
      <formula1>1</formula1>
      <formula2>12</formula2>
    </dataValidation>
    <dataValidation type="whole" operator="between" sqref="C14:AG14" showErrorMessage="1" errorStyle="stop" errorTitle="入力値を確認してください" error="勤務は早・遅・休、月は1〜12など、入力欄の条件に合わせてください。" allowBlank="1">
      <formula1>0</formula1>
      <formula2>5</formula2>
    </dataValidation>
  </dataValidations>
  <pageMargins left="0.2" right="0.2" top="0.3" bottom="0.3" header="0.1" footer="0.1"/>
  <pageSetup paperSize="9" orientation="landscape" fitToWidth="1" fitToHeight="0"/>
</worksheet>
</file>

<file path=xl/worksheets/sheet2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6.110000133514404" hidden="0" customWidth="1"/>
    <col min="2" max="2" width="68.33000183105469" hidden="0" customWidth="1"/>
    <col min="3" max="3" width="17.780000686645508" hidden="0" customWidth="1"/>
  </cols>
  <sheetData>
    <row r="1" ht="39" customHeight="1">
      <c r="A1" s="20" t="str">
        <v>シフト表の使い方</v>
      </c>
      <c r="B1" s="1"/>
      <c r="C1" s="1"/>
    </row>
    <row r="2" ht="31" customHeight="1">
      <c r="A2" s="1" t="str">
        <v>シフトラ編集部作成の練習用サンプル。氏名・勤務内容はすべて架空です。マクロは使用していません。</v>
      </c>
      <c r="B2" s="1"/>
      <c r="C2" s="1"/>
    </row>
    <row r="3" ht="31" customHeight="1">
      <c r="A3" s="1"/>
      <c r="B3" s="1"/>
      <c r="C3" s="1"/>
    </row>
    <row r="4" ht="31" customHeight="1">
      <c r="A4" s="22" t="str">
        <v>順番</v>
      </c>
      <c r="B4" s="22" t="str">
        <v>操作</v>
      </c>
      <c r="C4" s="22" t="str">
        <v>対象セル</v>
      </c>
    </row>
    <row r="5" ht="49" customHeight="1">
      <c r="A5" s="2" t="n">
        <v>1</v>
      </c>
      <c r="B5" s="24" t="str">
        <v>ファイルを複製して、年と月を入力します。日付と曜日が変わります。</v>
      </c>
      <c r="C5" s="24" t="str">
        <v>B2、D2</v>
      </c>
    </row>
    <row r="6" ht="49" customHeight="1">
      <c r="A6" s="2" t="n">
        <v>2</v>
      </c>
      <c r="B6" s="24" t="str">
        <v>Aさん〜Eさんをスタッフ名に置き換えます。</v>
      </c>
      <c r="C6" s="24" t="str">
        <v>B7:B11</v>
      </c>
    </row>
    <row r="7" ht="49" customHeight="1">
      <c r="A7" s="2" t="n">
        <v>3</v>
      </c>
      <c r="B7" s="24" t="str">
        <v>勤務入力欄の内容を消して、ドロップダウンから早・遅・休を選びます。日付がない列は空欄のままにします。</v>
      </c>
      <c r="C7" s="24" t="str">
        <v>C7:AG11</v>
      </c>
    </row>
    <row r="8" ht="49" customHeight="1">
      <c r="A8" s="2" t="n">
        <v>4</v>
      </c>
      <c r="B8" s="24" t="str">
        <v>日ごとに必要な出勤者数を入力します。例の3人は任意の設定です。空欄では過不足が「未設定」になります。</v>
      </c>
      <c r="C8" s="24" t="str">
        <v>C14:AG14</v>
      </c>
    </row>
    <row r="9" ht="49" customHeight="1">
      <c r="A9" s="2" t="n">
        <v>5</v>
      </c>
      <c r="B9" s="24" t="str">
        <v>勤務人数・過不足・早番人数・遅番人数を確認します。過不足の負数は人数不足です。未入力は0にします。</v>
      </c>
      <c r="C9" s="24" t="str">
        <v>13〜20行目</v>
      </c>
    </row>
    <row r="10" ht="49" customHeight="1">
      <c r="A10" s="2" t="n">
        <v>6</v>
      </c>
      <c r="B10" s="24" t="str">
        <v>個人の出勤日数を確認します。休みと日付のない列は数えません。</v>
      </c>
      <c r="C10" s="24" t="str">
        <v>AH7:AH11</v>
      </c>
    </row>
    <row r="11" ht="49" customHeight="1">
      <c r="A11" s="2" t="n">
        <v>7</v>
      </c>
      <c r="B11" s="24" t="str">
        <v>印刷はA4横向き、幅1ページを設定済みです。Excelの印刷プレビューで、用紙や文字サイズを調整してください。</v>
      </c>
      <c r="C11" s="24" t="str">
        <v>A1:AH26</v>
      </c>
    </row>
    <row r="12" ht="49" customHeight="1">
      <c r="A12" s="2" t="n">
        <v>8</v>
      </c>
      <c r="B12" s="24" t="str">
        <v>翌月はファイルを複製し、勤務入力欄を消して再入力します。勤務の割り当ては自動では変わりません。</v>
      </c>
      <c r="C12" s="24" t="str">
        <v>C7:AG11</v>
      </c>
    </row>
    <row r="13" ht="31" customHeight="1">
      <c r="A13" s="1"/>
      <c r="B13" s="1"/>
      <c r="C13" s="1"/>
    </row>
    <row r="14" ht="31" customHeight="1">
      <c r="A14" s="25" t="str">
        <v>勤務区分</v>
      </c>
      <c r="B14" s="1"/>
      <c r="C14" s="1"/>
    </row>
    <row r="15" ht="49" customHeight="1">
      <c r="A15" s="1"/>
      <c r="B15" s="23" t="str">
        <v>早＝早番、遅＝遅番、休＝休み。開始・終了時刻は職場で決めて共有してください。</v>
      </c>
      <c r="C15" s="1"/>
    </row>
    <row r="16" ht="49" customHeight="1">
      <c r="A16" s="1"/>
      <c r="B16" s="23" t="str">
        <v>このファイルは日単位の勤務人数を数えます。時間帯別の人数、労働時間、給与、法令への適合は計算・判定しません。</v>
      </c>
      <c r="C16" s="1"/>
    </row>
    <row r="17" ht="49" customHeight="1">
      <c r="A17" s="1"/>
      <c r="B17" s="23" t="str">
        <v>スタッフや勤務区分を増やす場合は、入力規則・集計式・条件付き書式・印刷範囲も広げて確認してください。</v>
      </c>
      <c r="C17" s="1"/>
    </row>
    <row r="18" ht="31" customHeight="1">
      <c r="A18" s="1"/>
      <c r="B18" s="1"/>
      <c r="C18" s="1"/>
    </row>
    <row r="19" ht="31" customHeight="1">
      <c r="A19" s="25" t="str">
        <v>参考資料</v>
      </c>
      <c r="B19" s="1"/>
      <c r="C19" s="1"/>
    </row>
    <row r="20" ht="36" customHeight="1">
      <c r="A20" s="1"/>
      <c r="B20" s="27" t="str">
        <v>https://support.microsoft.com/ja-jp/excel/functions/date-function</v>
      </c>
      <c r="C20" s="1"/>
    </row>
    <row r="21" ht="36" customHeight="1">
      <c r="A21" s="1"/>
      <c r="B21" s="27" t="str">
        <v>https://support.microsoft.com/ja-JP/Excel/get-started/use-the-countif-function-in-microsoft-excel</v>
      </c>
      <c r="C21" s="1"/>
    </row>
    <row r="22" ht="36" customHeight="1">
      <c r="A22" s="1"/>
      <c r="B22" s="27" t="str">
        <v>https://support.microsoft.com/ja-jp/excel/get-started/create-a-drop-down-list</v>
      </c>
      <c r="C22" s="1"/>
    </row>
    <row r="23" ht="36" customHeight="1">
      <c r="A23" s="1"/>
      <c r="B23" s="27" t="str">
        <v>https://support.microsoft.com/ja-jp/excel/scale-a-worksheet</v>
      </c>
      <c r="C23" s="1"/>
    </row>
  </sheetData>
  <pageMargins left="0.2" right="0.2" top="0.3" bottom="0.3" header="0.1" footer="0.1"/>
  <pageSetup paperSize="9" orientation="portrait" fitToWidth="1" fitToHeight="1"/>
</worksheet>
</file>